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キュメント\job\CS2動画準備\"/>
    </mc:Choice>
  </mc:AlternateContent>
  <xr:revisionPtr revIDLastSave="0" documentId="8_{FCA574CA-9320-43E7-B033-36B155D6B121}" xr6:coauthVersionLast="47" xr6:coauthVersionMax="47" xr10:uidLastSave="{00000000-0000-0000-0000-000000000000}"/>
  <bookViews>
    <workbookView xWindow="3510" yWindow="885" windowWidth="14865" windowHeight="15315" xr2:uid="{1CF8CA40-4E60-4D66-B256-9EC87DC43481}"/>
  </bookViews>
  <sheets>
    <sheet name="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J12" i="1"/>
  <c r="K12" i="1" s="1"/>
  <c r="J13" i="1"/>
  <c r="K13" i="1" s="1"/>
  <c r="J14" i="1"/>
  <c r="K14" i="1"/>
  <c r="J15" i="1"/>
  <c r="K15" i="1" s="1"/>
  <c r="J16" i="1"/>
  <c r="K16" i="1" s="1"/>
  <c r="C17" i="1"/>
  <c r="D17" i="1"/>
  <c r="J17" i="1" s="1"/>
  <c r="K17" i="1" s="1"/>
  <c r="E17" i="1"/>
  <c r="F17" i="1"/>
  <c r="G17" i="1"/>
  <c r="H17" i="1"/>
  <c r="I17" i="1"/>
  <c r="J22" i="1"/>
  <c r="K22" i="1" s="1"/>
  <c r="J23" i="1"/>
  <c r="K23" i="1"/>
  <c r="J24" i="1"/>
  <c r="K24" i="1"/>
  <c r="J25" i="1"/>
  <c r="K25" i="1"/>
  <c r="J26" i="1"/>
  <c r="K26" i="1" s="1"/>
  <c r="J27" i="1"/>
  <c r="K27" i="1"/>
  <c r="C28" i="1"/>
  <c r="D28" i="1"/>
  <c r="E28" i="1"/>
  <c r="F28" i="1"/>
  <c r="G28" i="1"/>
  <c r="H28" i="1"/>
  <c r="I28" i="1"/>
  <c r="J28" i="1"/>
  <c r="K28" i="1" s="1"/>
</calcChain>
</file>

<file path=xl/sharedStrings.xml><?xml version="1.0" encoding="utf-8"?>
<sst xmlns="http://schemas.openxmlformats.org/spreadsheetml/2006/main" count="40" uniqueCount="21">
  <si>
    <t>合計</t>
    <rPh sb="0" eb="2">
      <t>ゴウケイ</t>
    </rPh>
    <phoneticPr fontId="4"/>
  </si>
  <si>
    <t>Scｒeen 06</t>
  </si>
  <si>
    <t>Scｒeen 05</t>
  </si>
  <si>
    <t>Scｒeen 04</t>
  </si>
  <si>
    <t>Scｒeen 03</t>
  </si>
  <si>
    <t>Scｒeen 02</t>
  </si>
  <si>
    <t>Scｒeen 01</t>
    <phoneticPr fontId="4"/>
  </si>
  <si>
    <t>21：00～</t>
    <phoneticPr fontId="4"/>
  </si>
  <si>
    <t>19：00～</t>
    <phoneticPr fontId="4"/>
  </si>
  <si>
    <t>17：00～</t>
    <phoneticPr fontId="4"/>
  </si>
  <si>
    <t>14：00～</t>
    <phoneticPr fontId="4"/>
  </si>
  <si>
    <t>12：00～</t>
    <phoneticPr fontId="4"/>
  </si>
  <si>
    <t>10：00～</t>
    <phoneticPr fontId="4"/>
  </si>
  <si>
    <t>稼働率</t>
    <rPh sb="0" eb="2">
      <t>カドウ</t>
    </rPh>
    <rPh sb="2" eb="3">
      <t>リツ</t>
    </rPh>
    <phoneticPr fontId="4"/>
  </si>
  <si>
    <t>平　均</t>
    <rPh sb="0" eb="1">
      <t>ヒラ</t>
    </rPh>
    <rPh sb="2" eb="3">
      <t>ヒトシ</t>
    </rPh>
    <phoneticPr fontId="4"/>
  </si>
  <si>
    <t>上映時間帯</t>
    <rPh sb="0" eb="2">
      <t>ジョウエイ</t>
    </rPh>
    <rPh sb="2" eb="5">
      <t>ジカンタイ</t>
    </rPh>
    <phoneticPr fontId="4"/>
  </si>
  <si>
    <t>座席数</t>
    <rPh sb="0" eb="2">
      <t>ザセキ</t>
    </rPh>
    <rPh sb="2" eb="3">
      <t>スウ</t>
    </rPh>
    <phoneticPr fontId="4"/>
  </si>
  <si>
    <t>スクリーンNo</t>
    <phoneticPr fontId="4"/>
  </si>
  <si>
    <t>(単位：人)</t>
    <rPh sb="1" eb="3">
      <t>タンイ</t>
    </rPh>
    <rPh sb="4" eb="5">
      <t>ニン</t>
    </rPh>
    <phoneticPr fontId="4"/>
  </si>
  <si>
    <t>＜８月度＞</t>
    <rPh sb="2" eb="3">
      <t>ゲツ</t>
    </rPh>
    <rPh sb="3" eb="4">
      <t>ド</t>
    </rPh>
    <phoneticPr fontId="4"/>
  </si>
  <si>
    <t>＜７月度＞</t>
    <rPh sb="2" eb="3">
      <t>ゲツ</t>
    </rPh>
    <rPh sb="3" eb="4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</si>
</sst>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2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176" fontId="2" fillId="0" borderId="7" xfId="2" applyNumberFormat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0" fontId="2" fillId="0" borderId="8" xfId="1" applyNumberFormat="1" applyFont="1" applyFill="1" applyBorder="1" applyAlignment="1">
      <alignment vertical="center"/>
    </xf>
    <xf numFmtId="0" fontId="2" fillId="0" borderId="6" xfId="1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0" borderId="5" xfId="1" applyNumberFormat="1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176" fontId="2" fillId="0" borderId="10" xfId="2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11" xfId="1" applyNumberFormat="1" applyFont="1" applyFill="1" applyBorder="1" applyAlignment="1">
      <alignment vertical="center"/>
    </xf>
    <xf numFmtId="0" fontId="2" fillId="0" borderId="12" xfId="1" applyNumberFormat="1" applyFont="1" applyFill="1" applyBorder="1" applyAlignment="1">
      <alignment vertical="center"/>
    </xf>
    <xf numFmtId="0" fontId="2" fillId="0" borderId="13" xfId="1" applyNumberFormat="1" applyFont="1" applyFill="1" applyBorder="1" applyAlignment="1">
      <alignment vertical="center"/>
    </xf>
    <xf numFmtId="0" fontId="2" fillId="0" borderId="14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238124</xdr:rowOff>
    </xdr:from>
    <xdr:to>
      <xdr:col>10</xdr:col>
      <xdr:colOff>0</xdr:colOff>
      <xdr:row>5</xdr:row>
      <xdr:rowOff>238124</xdr:rowOff>
    </xdr:to>
    <xdr:sp macro="" textlink="">
      <xdr:nvSpPr>
        <xdr:cNvPr id="2" name="八角形 1">
          <a:extLst>
            <a:ext uri="{FF2B5EF4-FFF2-40B4-BE49-F238E27FC236}">
              <a16:creationId xmlns:a16="http://schemas.microsoft.com/office/drawing/2014/main" id="{9FB1A355-29E9-4D1B-8E5A-3FAB3927F8B3}"/>
            </a:ext>
          </a:extLst>
        </xdr:cNvPr>
        <xdr:cNvSpPr/>
      </xdr:nvSpPr>
      <xdr:spPr>
        <a:xfrm>
          <a:off x="1371600" y="714374"/>
          <a:ext cx="5486400" cy="714375"/>
        </a:xfrm>
        <a:prstGeom prst="octagon">
          <a:avLst/>
        </a:prstGeom>
        <a:solidFill>
          <a:srgbClr val="7030A0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 i="1" u="sng">
              <a:solidFill>
                <a:schemeClr val="bg1">
                  <a:lumMod val="85000"/>
                </a:schemeClr>
              </a:solidFill>
              <a:latin typeface="ＭＳ 明朝" pitchFamily="17" charset="-128"/>
              <a:ea typeface="ＭＳ 明朝" pitchFamily="17" charset="-128"/>
            </a:rPr>
            <a:t>大手町シネマ　スクリーン別入場者数</a:t>
          </a:r>
        </a:p>
      </xdr:txBody>
    </xdr:sp>
    <xdr:clientData/>
  </xdr:twoCellAnchor>
  <xdr:twoCellAnchor>
    <xdr:from>
      <xdr:col>12</xdr:col>
      <xdr:colOff>9526</xdr:colOff>
      <xdr:row>7</xdr:row>
      <xdr:rowOff>95249</xdr:rowOff>
    </xdr:from>
    <xdr:to>
      <xdr:col>21</xdr:col>
      <xdr:colOff>657225</xdr:colOff>
      <xdr:row>28</xdr:row>
      <xdr:rowOff>76200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98632CA-4D63-4852-81FC-3C049EC012BF}"/>
            </a:ext>
          </a:extLst>
        </xdr:cNvPr>
        <xdr:cNvGrpSpPr/>
      </xdr:nvGrpSpPr>
      <xdr:grpSpPr>
        <a:xfrm>
          <a:off x="9324976" y="1295399"/>
          <a:ext cx="6819899" cy="4191001"/>
          <a:chOff x="9172576" y="1181099"/>
          <a:chExt cx="6962774" cy="4581525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D14BDCD-4214-29D1-4577-699C3AD07BB0}"/>
              </a:ext>
            </a:extLst>
          </xdr:cNvPr>
          <xdr:cNvSpPr/>
        </xdr:nvSpPr>
        <xdr:spPr>
          <a:xfrm>
            <a:off x="9172576" y="1181099"/>
            <a:ext cx="6962774" cy="45815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5F0084E7-E7BA-4DE0-F01B-0DB897F486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20225" y="1205854"/>
            <a:ext cx="6667500" cy="43757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</xdr:col>
      <xdr:colOff>57150</xdr:colOff>
      <xdr:row>28</xdr:row>
      <xdr:rowOff>104774</xdr:rowOff>
    </xdr:from>
    <xdr:ext cx="7865836" cy="2847975"/>
    <xdr:pic>
      <xdr:nvPicPr>
        <xdr:cNvPr id="6" name="図 5">
          <a:extLst>
            <a:ext uri="{FF2B5EF4-FFF2-40B4-BE49-F238E27FC236}">
              <a16:creationId xmlns:a16="http://schemas.microsoft.com/office/drawing/2014/main" id="{244976FA-EA9B-447C-A37C-9D756CDCF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6772274"/>
          <a:ext cx="7865836" cy="2847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BF1E-B04B-4428-B446-F522F42A460E}">
  <dimension ref="B8:K28"/>
  <sheetViews>
    <sheetView showGridLines="0" tabSelected="1" topLeftCell="A7" zoomScaleNormal="100" workbookViewId="0">
      <selection activeCell="A30" sqref="A30"/>
    </sheetView>
  </sheetViews>
  <sheetFormatPr defaultRowHeight="13.5" x14ac:dyDescent="0.4"/>
  <cols>
    <col min="1" max="1" width="9" style="1"/>
    <col min="2" max="2" width="15.625" style="1" customWidth="1"/>
    <col min="3" max="10" width="9.625" style="1" customWidth="1"/>
    <col min="11" max="11" width="11.625" style="1" customWidth="1"/>
    <col min="12" max="16384" width="9" style="1"/>
  </cols>
  <sheetData>
    <row r="8" spans="2:11" ht="21" customHeight="1" thickBot="1" x14ac:dyDescent="0.45">
      <c r="B8" s="36" t="s">
        <v>20</v>
      </c>
      <c r="J8" s="35" t="s">
        <v>18</v>
      </c>
    </row>
    <row r="9" spans="2:11" ht="21" customHeight="1" x14ac:dyDescent="0.4">
      <c r="B9" s="34" t="s">
        <v>17</v>
      </c>
      <c r="C9" s="33" t="s">
        <v>16</v>
      </c>
      <c r="D9" s="32" t="s">
        <v>15</v>
      </c>
      <c r="E9" s="31"/>
      <c r="F9" s="31"/>
      <c r="G9" s="31"/>
      <c r="H9" s="31"/>
      <c r="I9" s="30"/>
      <c r="J9" s="29" t="s">
        <v>14</v>
      </c>
      <c r="K9" s="29" t="s">
        <v>13</v>
      </c>
    </row>
    <row r="10" spans="2:11" ht="21" customHeight="1" thickBot="1" x14ac:dyDescent="0.45">
      <c r="B10" s="28"/>
      <c r="C10" s="27"/>
      <c r="D10" s="26" t="s">
        <v>12</v>
      </c>
      <c r="E10" s="25" t="s">
        <v>11</v>
      </c>
      <c r="F10" s="25" t="s">
        <v>10</v>
      </c>
      <c r="G10" s="25" t="s">
        <v>9</v>
      </c>
      <c r="H10" s="25" t="s">
        <v>8</v>
      </c>
      <c r="I10" s="24" t="s">
        <v>7</v>
      </c>
      <c r="J10" s="23"/>
      <c r="K10" s="23"/>
    </row>
    <row r="11" spans="2:11" ht="14.25" thickTop="1" x14ac:dyDescent="0.4">
      <c r="B11" s="22" t="s">
        <v>6</v>
      </c>
      <c r="C11" s="21">
        <v>152</v>
      </c>
      <c r="D11" s="20">
        <v>98</v>
      </c>
      <c r="E11" s="19">
        <v>96</v>
      </c>
      <c r="F11" s="19">
        <v>64</v>
      </c>
      <c r="G11" s="19">
        <v>134</v>
      </c>
      <c r="H11" s="19">
        <v>159</v>
      </c>
      <c r="I11" s="18">
        <v>68</v>
      </c>
      <c r="J11" s="17">
        <f>AVERAGE(D11:I11)</f>
        <v>103.16666666666667</v>
      </c>
      <c r="K11" s="16">
        <f>J11/C11</f>
        <v>0.67872807017543868</v>
      </c>
    </row>
    <row r="12" spans="2:11" x14ac:dyDescent="0.4">
      <c r="B12" s="15" t="s">
        <v>5</v>
      </c>
      <c r="C12" s="14">
        <v>180</v>
      </c>
      <c r="D12" s="13">
        <v>180</v>
      </c>
      <c r="E12" s="12">
        <v>155</v>
      </c>
      <c r="F12" s="12">
        <v>139</v>
      </c>
      <c r="G12" s="12">
        <v>152</v>
      </c>
      <c r="H12" s="12">
        <v>175</v>
      </c>
      <c r="I12" s="11">
        <v>102</v>
      </c>
      <c r="J12" s="10">
        <f>AVERAGE(D12:I12)</f>
        <v>150.5</v>
      </c>
      <c r="K12" s="9">
        <f>J12/C12</f>
        <v>0.83611111111111114</v>
      </c>
    </row>
    <row r="13" spans="2:11" x14ac:dyDescent="0.4">
      <c r="B13" s="15" t="s">
        <v>4</v>
      </c>
      <c r="C13" s="14">
        <v>340</v>
      </c>
      <c r="D13" s="13">
        <v>281</v>
      </c>
      <c r="E13" s="12">
        <v>319</v>
      </c>
      <c r="F13" s="12">
        <v>241</v>
      </c>
      <c r="G13" s="12">
        <v>211</v>
      </c>
      <c r="H13" s="12">
        <v>333</v>
      </c>
      <c r="I13" s="11">
        <v>147</v>
      </c>
      <c r="J13" s="10">
        <f>AVERAGE(D13:I13)</f>
        <v>255.33333333333334</v>
      </c>
      <c r="K13" s="9">
        <f>J13/C13</f>
        <v>0.75098039215686274</v>
      </c>
    </row>
    <row r="14" spans="2:11" x14ac:dyDescent="0.4">
      <c r="B14" s="15" t="s">
        <v>3</v>
      </c>
      <c r="C14" s="14">
        <v>204</v>
      </c>
      <c r="D14" s="13">
        <v>134</v>
      </c>
      <c r="E14" s="12">
        <v>186</v>
      </c>
      <c r="F14" s="12">
        <v>159</v>
      </c>
      <c r="G14" s="12">
        <v>168</v>
      </c>
      <c r="H14" s="12">
        <v>154</v>
      </c>
      <c r="I14" s="11">
        <v>99</v>
      </c>
      <c r="J14" s="10">
        <f>AVERAGE(D14:I14)</f>
        <v>150</v>
      </c>
      <c r="K14" s="9">
        <f>J14/C14</f>
        <v>0.73529411764705888</v>
      </c>
    </row>
    <row r="15" spans="2:11" x14ac:dyDescent="0.4">
      <c r="B15" s="15" t="s">
        <v>2</v>
      </c>
      <c r="C15" s="14">
        <v>252</v>
      </c>
      <c r="D15" s="13">
        <v>189</v>
      </c>
      <c r="E15" s="12">
        <v>227</v>
      </c>
      <c r="F15" s="12">
        <v>174</v>
      </c>
      <c r="G15" s="12">
        <v>209</v>
      </c>
      <c r="H15" s="12">
        <v>225</v>
      </c>
      <c r="I15" s="11">
        <v>203</v>
      </c>
      <c r="J15" s="10">
        <f>AVERAGE(D15:I15)</f>
        <v>204.5</v>
      </c>
      <c r="K15" s="9">
        <f>J15/C15</f>
        <v>0.81150793650793651</v>
      </c>
    </row>
    <row r="16" spans="2:11" x14ac:dyDescent="0.4">
      <c r="B16" s="15" t="s">
        <v>1</v>
      </c>
      <c r="C16" s="14">
        <v>119</v>
      </c>
      <c r="D16" s="13">
        <v>61</v>
      </c>
      <c r="E16" s="12">
        <v>59</v>
      </c>
      <c r="F16" s="12">
        <v>33</v>
      </c>
      <c r="G16" s="12">
        <v>46</v>
      </c>
      <c r="H16" s="12">
        <v>105</v>
      </c>
      <c r="I16" s="11">
        <v>48</v>
      </c>
      <c r="J16" s="10">
        <f>AVERAGE(D16:I16)</f>
        <v>58.666666666666664</v>
      </c>
      <c r="K16" s="9">
        <f>J16/C16</f>
        <v>0.49299719887955179</v>
      </c>
    </row>
    <row r="17" spans="2:11" ht="14.25" thickBot="1" x14ac:dyDescent="0.45">
      <c r="B17" s="8" t="s">
        <v>0</v>
      </c>
      <c r="C17" s="7">
        <f>SUM(C11:C16)</f>
        <v>1247</v>
      </c>
      <c r="D17" s="6">
        <f>SUM(D11:D16)</f>
        <v>943</v>
      </c>
      <c r="E17" s="5">
        <f>SUM(E11:E16)</f>
        <v>1042</v>
      </c>
      <c r="F17" s="5">
        <f>SUM(F11:F16)</f>
        <v>810</v>
      </c>
      <c r="G17" s="5">
        <f>SUM(G11:G16)</f>
        <v>920</v>
      </c>
      <c r="H17" s="5">
        <f>SUM(H11:H16)</f>
        <v>1151</v>
      </c>
      <c r="I17" s="4">
        <f>SUM(I11:I16)</f>
        <v>667</v>
      </c>
      <c r="J17" s="3">
        <f>AVERAGE(D17:I17)</f>
        <v>922.16666666666663</v>
      </c>
      <c r="K17" s="2">
        <f>J17/C17</f>
        <v>0.73950815290029404</v>
      </c>
    </row>
    <row r="19" spans="2:11" ht="21" customHeight="1" thickBot="1" x14ac:dyDescent="0.45">
      <c r="B19" s="36" t="s">
        <v>19</v>
      </c>
      <c r="J19" s="35" t="s">
        <v>18</v>
      </c>
    </row>
    <row r="20" spans="2:11" ht="21" customHeight="1" x14ac:dyDescent="0.4">
      <c r="B20" s="34" t="s">
        <v>17</v>
      </c>
      <c r="C20" s="33" t="s">
        <v>16</v>
      </c>
      <c r="D20" s="32" t="s">
        <v>15</v>
      </c>
      <c r="E20" s="31"/>
      <c r="F20" s="31"/>
      <c r="G20" s="31"/>
      <c r="H20" s="31"/>
      <c r="I20" s="30"/>
      <c r="J20" s="29" t="s">
        <v>14</v>
      </c>
      <c r="K20" s="29" t="s">
        <v>13</v>
      </c>
    </row>
    <row r="21" spans="2:11" ht="21" customHeight="1" thickBot="1" x14ac:dyDescent="0.45">
      <c r="B21" s="28"/>
      <c r="C21" s="27"/>
      <c r="D21" s="26" t="s">
        <v>12</v>
      </c>
      <c r="E21" s="25" t="s">
        <v>11</v>
      </c>
      <c r="F21" s="25" t="s">
        <v>10</v>
      </c>
      <c r="G21" s="25" t="s">
        <v>9</v>
      </c>
      <c r="H21" s="25" t="s">
        <v>8</v>
      </c>
      <c r="I21" s="24" t="s">
        <v>7</v>
      </c>
      <c r="J21" s="23"/>
      <c r="K21" s="23"/>
    </row>
    <row r="22" spans="2:11" ht="14.25" thickTop="1" x14ac:dyDescent="0.4">
      <c r="B22" s="22" t="s">
        <v>6</v>
      </c>
      <c r="C22" s="21">
        <v>152</v>
      </c>
      <c r="D22" s="20">
        <v>110</v>
      </c>
      <c r="E22" s="19">
        <v>89</v>
      </c>
      <c r="F22" s="19">
        <v>78</v>
      </c>
      <c r="G22" s="19">
        <v>142</v>
      </c>
      <c r="H22" s="19">
        <v>149</v>
      </c>
      <c r="I22" s="18">
        <v>61</v>
      </c>
      <c r="J22" s="17">
        <f>AVERAGE(D22:I22)</f>
        <v>104.83333333333333</v>
      </c>
      <c r="K22" s="16">
        <f>J22/C22</f>
        <v>0.6896929824561403</v>
      </c>
    </row>
    <row r="23" spans="2:11" x14ac:dyDescent="0.4">
      <c r="B23" s="15" t="s">
        <v>5</v>
      </c>
      <c r="C23" s="14">
        <v>180</v>
      </c>
      <c r="D23" s="13">
        <v>85</v>
      </c>
      <c r="E23" s="12">
        <v>91</v>
      </c>
      <c r="F23" s="12">
        <v>85</v>
      </c>
      <c r="G23" s="12">
        <v>75</v>
      </c>
      <c r="H23" s="12">
        <v>66</v>
      </c>
      <c r="I23" s="11">
        <v>45</v>
      </c>
      <c r="J23" s="10">
        <f>AVERAGE(D23:I23)</f>
        <v>74.5</v>
      </c>
      <c r="K23" s="9">
        <f>J23/C23</f>
        <v>0.41388888888888886</v>
      </c>
    </row>
    <row r="24" spans="2:11" x14ac:dyDescent="0.4">
      <c r="B24" s="15" t="s">
        <v>4</v>
      </c>
      <c r="C24" s="14">
        <v>340</v>
      </c>
      <c r="D24" s="13">
        <v>301</v>
      </c>
      <c r="E24" s="12">
        <v>298</v>
      </c>
      <c r="F24" s="12">
        <v>209</v>
      </c>
      <c r="G24" s="12">
        <v>226</v>
      </c>
      <c r="H24" s="12">
        <v>328</v>
      </c>
      <c r="I24" s="11">
        <v>127</v>
      </c>
      <c r="J24" s="10">
        <f>AVERAGE(D24:I24)</f>
        <v>248.16666666666666</v>
      </c>
      <c r="K24" s="9">
        <f>J24/C24</f>
        <v>0.72990196078431369</v>
      </c>
    </row>
    <row r="25" spans="2:11" x14ac:dyDescent="0.4">
      <c r="B25" s="15" t="s">
        <v>3</v>
      </c>
      <c r="C25" s="14">
        <v>204</v>
      </c>
      <c r="D25" s="13">
        <v>128</v>
      </c>
      <c r="E25" s="12">
        <v>128</v>
      </c>
      <c r="F25" s="12">
        <v>142</v>
      </c>
      <c r="G25" s="12">
        <v>184</v>
      </c>
      <c r="H25" s="12">
        <v>149</v>
      </c>
      <c r="I25" s="11">
        <v>142</v>
      </c>
      <c r="J25" s="10">
        <f>AVERAGE(D25:I25)</f>
        <v>145.5</v>
      </c>
      <c r="K25" s="9">
        <f>J25/C25</f>
        <v>0.71323529411764708</v>
      </c>
    </row>
    <row r="26" spans="2:11" x14ac:dyDescent="0.4">
      <c r="B26" s="15" t="s">
        <v>2</v>
      </c>
      <c r="C26" s="14">
        <v>252</v>
      </c>
      <c r="D26" s="13">
        <v>196</v>
      </c>
      <c r="E26" s="12">
        <v>234</v>
      </c>
      <c r="F26" s="12">
        <v>196</v>
      </c>
      <c r="G26" s="12">
        <v>210</v>
      </c>
      <c r="H26" s="12">
        <v>241</v>
      </c>
      <c r="I26" s="11">
        <v>169</v>
      </c>
      <c r="J26" s="10">
        <f>AVERAGE(D26:I26)</f>
        <v>207.66666666666666</v>
      </c>
      <c r="K26" s="9">
        <f>J26/C26</f>
        <v>0.82407407407407407</v>
      </c>
    </row>
    <row r="27" spans="2:11" x14ac:dyDescent="0.4">
      <c r="B27" s="15" t="s">
        <v>1</v>
      </c>
      <c r="C27" s="14">
        <v>119</v>
      </c>
      <c r="D27" s="13">
        <v>98</v>
      </c>
      <c r="E27" s="12">
        <v>60</v>
      </c>
      <c r="F27" s="12">
        <v>75</v>
      </c>
      <c r="G27" s="12">
        <v>68</v>
      </c>
      <c r="H27" s="12">
        <v>68</v>
      </c>
      <c r="I27" s="11">
        <v>21</v>
      </c>
      <c r="J27" s="10">
        <f>AVERAGE(D27:I27)</f>
        <v>65</v>
      </c>
      <c r="K27" s="9">
        <f>J27/C27</f>
        <v>0.54621848739495793</v>
      </c>
    </row>
    <row r="28" spans="2:11" ht="14.25" thickBot="1" x14ac:dyDescent="0.45">
      <c r="B28" s="8" t="s">
        <v>0</v>
      </c>
      <c r="C28" s="7">
        <f>SUM(C22:C27)</f>
        <v>1247</v>
      </c>
      <c r="D28" s="6">
        <f>SUM(D22:D27)</f>
        <v>918</v>
      </c>
      <c r="E28" s="5">
        <f>SUM(E22:E27)</f>
        <v>900</v>
      </c>
      <c r="F28" s="5">
        <f>SUM(F22:F27)</f>
        <v>785</v>
      </c>
      <c r="G28" s="5">
        <f>SUM(G22:G27)</f>
        <v>905</v>
      </c>
      <c r="H28" s="5">
        <f>SUM(H22:H27)</f>
        <v>1001</v>
      </c>
      <c r="I28" s="4">
        <f>SUM(I22:I27)</f>
        <v>565</v>
      </c>
      <c r="J28" s="3">
        <f>AVERAGE(D28:I28)</f>
        <v>845.66666666666663</v>
      </c>
      <c r="K28" s="2">
        <f>J28/C28</f>
        <v>0.67816091954022983</v>
      </c>
    </row>
  </sheetData>
  <mergeCells count="10">
    <mergeCell ref="B20:B21"/>
    <mergeCell ref="C20:C21"/>
    <mergeCell ref="D20:I20"/>
    <mergeCell ref="J20:J21"/>
    <mergeCell ref="K20:K21"/>
    <mergeCell ref="B9:B10"/>
    <mergeCell ref="C9:C10"/>
    <mergeCell ref="D9:I9"/>
    <mergeCell ref="J9:J10"/>
    <mergeCell ref="K9:K10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</dc:creator>
  <cp:lastModifiedBy>job</cp:lastModifiedBy>
  <dcterms:created xsi:type="dcterms:W3CDTF">2022-10-03T09:36:51Z</dcterms:created>
  <dcterms:modified xsi:type="dcterms:W3CDTF">2022-10-03T09:37:18Z</dcterms:modified>
</cp:coreProperties>
</file>